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Bare Minerals" sheetId="1" r:id="rId1"/>
  </sheets>
  <definedNames>
    <definedName name="_xlnm._FilterDatabase" localSheetId="0" hidden="1">'Bare Minerals'!$A$2:$O$42</definedName>
  </definedNames>
  <calcPr calcId="191029"/>
</workbook>
</file>

<file path=xl/calcChain.xml><?xml version="1.0" encoding="utf-8"?>
<calcChain xmlns="http://schemas.openxmlformats.org/spreadsheetml/2006/main">
  <c r="L1" i="1" l="1"/>
  <c r="M1" i="1"/>
  <c r="N1" i="1"/>
  <c r="J1" i="1"/>
  <c r="G11" i="1"/>
  <c r="G19" i="1"/>
  <c r="G35" i="1"/>
  <c r="G39" i="1"/>
  <c r="G40" i="1"/>
  <c r="G36" i="1"/>
  <c r="G33" i="1"/>
  <c r="G32" i="1"/>
  <c r="G30" i="1"/>
  <c r="G28" i="1"/>
  <c r="G24" i="1"/>
  <c r="G22" i="1"/>
  <c r="G20" i="1"/>
  <c r="G17" i="1"/>
  <c r="G16" i="1"/>
  <c r="G15" i="1"/>
  <c r="G14" i="1"/>
  <c r="G13" i="1"/>
  <c r="G12" i="1"/>
  <c r="G8" i="1"/>
  <c r="G6" i="1"/>
  <c r="G5" i="1"/>
  <c r="G4" i="1"/>
  <c r="G25" i="1"/>
  <c r="G31" i="1"/>
  <c r="G41" i="1"/>
  <c r="G27" i="1"/>
  <c r="G38" i="1"/>
  <c r="G23" i="1"/>
  <c r="G18" i="1"/>
  <c r="G26" i="1"/>
  <c r="G34" i="1"/>
  <c r="G9" i="1"/>
  <c r="G3" i="1"/>
  <c r="G7" i="1"/>
  <c r="G10" i="1"/>
  <c r="G21" i="1"/>
  <c r="G29" i="1"/>
  <c r="G37" i="1"/>
  <c r="G1" i="1"/>
</calcChain>
</file>

<file path=xl/sharedStrings.xml><?xml version="1.0" encoding="utf-8"?>
<sst xmlns="http://schemas.openxmlformats.org/spreadsheetml/2006/main" count="131" uniqueCount="62">
  <si>
    <t xml:space="preserve">Brand </t>
  </si>
  <si>
    <t>Item Code</t>
  </si>
  <si>
    <t>Item Description</t>
  </si>
  <si>
    <t>UPC</t>
  </si>
  <si>
    <t>Franchise</t>
  </si>
  <si>
    <t>MSRP</t>
  </si>
  <si>
    <t>total retail</t>
  </si>
  <si>
    <t>Sept Units Ordered</t>
  </si>
  <si>
    <t>Available Inventory</t>
  </si>
  <si>
    <t>October Units</t>
  </si>
  <si>
    <t xml:space="preserve"> 11M to 13M </t>
  </si>
  <si>
    <t xml:space="preserve"> 14M to 17M</t>
  </si>
  <si>
    <t>18M to 24M</t>
  </si>
  <si>
    <t>CASE PACK</t>
  </si>
  <si>
    <t>bareMinerals</t>
  </si>
  <si>
    <t>BAREPRO 24H PRESSED POWDER FOUNDATION TECH TRANSFER GL DEEP 50 NEUTRAL</t>
  </si>
  <si>
    <t>BarePro Pressed Powder 24H</t>
  </si>
  <si>
    <t>BAREPRO 24H PRESSED POWDER FOUNDATION TECH TRANSFER GL DEEP 60 NEUTRAL</t>
  </si>
  <si>
    <t>BAREPRO 24H PRESSED POWDER FOUNDATION TECH TRANSFER GL MEDIUM DEEP 45 COOL</t>
  </si>
  <si>
    <t>BM SAL BP 16H ALL OVER CONCLR DEEP 500N FS AM</t>
  </si>
  <si>
    <t>BarePro Liquid Concealer</t>
  </si>
  <si>
    <t>BM SAL BP 16H ALL OVER CONCLR DEEP 500N FS INTL</t>
  </si>
  <si>
    <t>BM SAL BP 16H ALL OVER CONCLR DEEP 600N FS INTL</t>
  </si>
  <si>
    <t>BM SAL BP 16H ALL OVER CONCLR MD/DP 450N FS AM</t>
  </si>
  <si>
    <t>BM SAL BP 16H ALL OVER CONCLR MD/DP 450W FS AM</t>
  </si>
  <si>
    <t>BM SAL BP 16H ALL OVER CONCLR MED 300N FS INTL</t>
  </si>
  <si>
    <t>BM SAL BP 16H ALL OVER CONCLR MED 300W FS INTL</t>
  </si>
  <si>
    <t>BM SAL BP 16H ALL OVER CONCLR MED 350N FS INTL</t>
  </si>
  <si>
    <t>BM SAL BP 16H ALL OVER CONCLRMD/DP 450C FS AM</t>
  </si>
  <si>
    <t>BM SAL BP 24H SKINPERF LIQ FDTN DEEP 51N FS AM</t>
  </si>
  <si>
    <t>BarePro Liquid Foundation</t>
  </si>
  <si>
    <t>BM SAL BP 24H SKINPERF LIQ FDTN DEEP 56C FS AM</t>
  </si>
  <si>
    <t>BM SAL BP 24H SKINPERF LIQ FDTN DEEP 57N FS AM</t>
  </si>
  <si>
    <t>BM SAL BP 24H SKINPERF LIQ FDTN MD/DP 40W FS INTL</t>
  </si>
  <si>
    <t>BM SAL BP 24H SKINPERF LIQ FDTN MD/DP 43N FS AM</t>
  </si>
  <si>
    <t>BM SAL BP 24H SKINPERF LIQ FDTN MD/DP 45N FS AM</t>
  </si>
  <si>
    <t>BM SAL BP 24H SKINPERF LIQ FDTN MD/DP 45N FS INTL</t>
  </si>
  <si>
    <t>BM SAL BP 24H SKINPERF LIQ FDTN MED 30C FS INTL</t>
  </si>
  <si>
    <t>BM SAL BP 24H SKINPERF LIQ FDTN MED 30N FS INTL</t>
  </si>
  <si>
    <t>BM SAL BP 24H SKINPERF LIQ FDTN MED 35N FS INTL</t>
  </si>
  <si>
    <t>BM SAL BP 24H SKINPERF LIQ FDTN MED 35W FS INTL</t>
  </si>
  <si>
    <t>BM SAL CRTM CEDAR FS AM</t>
  </si>
  <si>
    <t>Complexion Rescue Tinted Moisturizer</t>
  </si>
  <si>
    <t>BM SAL CRTM DESERT MINI AM</t>
  </si>
  <si>
    <t>BM SAL CRTM MAHOGANY FS AM</t>
  </si>
  <si>
    <t>BM SAL CRTM MATTE DESERT FS AM</t>
  </si>
  <si>
    <t>Complexion Rescue Tinted Moisturizer - Matte</t>
  </si>
  <si>
    <t>BM SAL CRTM MATTE GINGER FS AM</t>
  </si>
  <si>
    <t>BM SAL CRTM MATTE SPICE FS AM</t>
  </si>
  <si>
    <t>BM SAL CRTM SIENNA FS AM</t>
  </si>
  <si>
    <t>BM SAL MIN LIP LINER TREASURED RED FS GL</t>
  </si>
  <si>
    <t>Mineralist Lip Liner</t>
  </si>
  <si>
    <t>BM SAL ORIG PRSD PWDR FND SPF 15 GOLDEN DARK 25 AM</t>
  </si>
  <si>
    <t>Original Pressed Powder</t>
  </si>
  <si>
    <t>BM SAL ORIG PRSD PWDR FND SPF 15 GOLDEN DEEP 28 AM</t>
  </si>
  <si>
    <t>BM SAL ORIG PRSD PWDR FND SPF 15 MEDIUM DARK 23 AM</t>
  </si>
  <si>
    <t>BM SAL ORIG PRSD PWDR FND SPF 15 NEUTRAL DRK 24 AM</t>
  </si>
  <si>
    <t>BM SAL ORIG PRSD PWDR FND SPF 15 NEUTRL DEEP 29 AM</t>
  </si>
  <si>
    <t>BM SAL ORIG PRSD PWDR FND SPF 15 TAN 19 AM</t>
  </si>
  <si>
    <t>BM SAL ORIG PRSD PWDR FND SPF 15 WARM TAN 22 AM</t>
  </si>
  <si>
    <t>BM SAL ORIGINAL MTE LSE FDTN WARM DARK 26 FS AM</t>
  </si>
  <si>
    <t>Original Matte Loose Foundation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</si>
</sst>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_(&quot;$&quot;* #,##0.00_);_(&quot;$&quot;* \(#,##0.00\);_(&quot;$&quot;* &quot;-&quot;??_);_(@_)"/>
    <numFmt numFmtId="166" formatCode="&quot;$&quot;#,##0.00"/>
  </numFmts>
  <fonts count="6">
    <font>
      <sz val="11"/>
      <color theme="1"/>
      <name val="Aptos Narrow"/>
      <family val="2"/>
    </font>
    <font>
      <sz val="11"/>
      <color indexed="8"/>
      <name val="Aptos Narrow"/>
      <family val="2"/>
    </font>
    <font>
      <sz val="12"/>
      <color indexed="8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165" fontId="2" fillId="0" borderId="0" xfId="1" applyFont="1"/>
    <xf numFmtId="0" fontId="3" fillId="2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5" fontId="3" fillId="3" borderId="1" xfId="1" applyFont="1" applyFill="1" applyBorder="1" applyAlignment="1">
      <alignment horizontal="center" vertical="center"/>
    </xf>
    <xf numFmtId="166" fontId="3" fillId="3" borderId="1" xfId="1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/>
    <xf numFmtId="1" fontId="2" fillId="7" borderId="1" xfId="0" applyNumberFormat="1" applyFont="1" applyFill="1" applyBorder="1"/>
    <xf numFmtId="165" fontId="2" fillId="7" borderId="1" xfId="1" applyFont="1" applyFill="1" applyBorder="1"/>
    <xf numFmtId="166" fontId="2" fillId="7" borderId="1" xfId="1" applyNumberFormat="1" applyFont="1" applyFill="1" applyBorder="1"/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37" fontId="5" fillId="8" borderId="1" xfId="0" applyNumberFormat="1" applyFont="1" applyFill="1" applyBorder="1" applyAlignment="1">
      <alignment horizontal="center"/>
    </xf>
    <xf numFmtId="37" fontId="5" fillId="8" borderId="1" xfId="0" applyNumberFormat="1" applyFont="1" applyFill="1" applyBorder="1" applyAlignment="1">
      <alignment horizontal="right"/>
    </xf>
    <xf numFmtId="37" fontId="5" fillId="9" borderId="1" xfId="0" applyNumberFormat="1" applyFont="1" applyFill="1" applyBorder="1"/>
    <xf numFmtId="0" fontId="2" fillId="0" borderId="0" xfId="0" applyFont="1" applyAlignment="1">
      <alignment horizontal="center"/>
    </xf>
    <xf numFmtId="37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7" fontId="5" fillId="0" borderId="1" xfId="0" applyNumberFormat="1" applyFont="1" applyBorder="1" applyAlignment="1">
      <alignment horizontal="center"/>
    </xf>
    <xf numFmtId="37" fontId="5" fillId="0" borderId="1" xfId="0" applyNumberFormat="1" applyFont="1" applyBorder="1"/>
    <xf numFmtId="0" fontId="2" fillId="0" borderId="0" xfId="1" applyNumberFormat="1" applyFont="1"/>
    <xf numFmtId="164" fontId="2" fillId="0" borderId="0" xfId="1" applyNumberFormat="1" applyFont="1"/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zoomScaleNormal="70" workbookViewId="0">
      <pane ySplit="2" topLeftCell="A3" activePane="bottomLeft" state="frozen"/>
      <selection pane="bottomLeft"/>
    </sheetView>
  </sheetViews>
  <sheetFormatPr defaultColWidth="9.125" defaultRowHeight="15"/>
  <cols>
    <col min="1" max="1" width="14.5" style="1" customWidth="1"/>
    <col min="2" max="2" width="17.5" style="1" bestFit="1" customWidth="1"/>
    <col min="3" max="3" width="99.125" style="1" customWidth="1"/>
    <col min="4" max="4" width="21" style="1" customWidth="1"/>
    <col min="5" max="5" width="47" style="1" bestFit="1" customWidth="1"/>
    <col min="6" max="6" width="12.125" style="2" customWidth="1"/>
    <col min="7" max="7" width="23.375" style="2" customWidth="1"/>
    <col min="8" max="8" width="17" style="2" bestFit="1" customWidth="1"/>
    <col min="9" max="9" width="20.5" style="21" customWidth="1"/>
    <col min="10" max="10" width="16.5" style="21" customWidth="1"/>
    <col min="11" max="11" width="25.125" style="21" customWidth="1"/>
    <col min="12" max="12" width="10.875" style="1" customWidth="1"/>
    <col min="13" max="14" width="9.625" style="1" customWidth="1"/>
    <col min="15" max="15" width="11.5" style="1" customWidth="1"/>
    <col min="16" max="16384" width="9.125" style="1"/>
  </cols>
  <sheetData>
    <row r="1" spans="1:15">
      <c r="G1" s="2">
        <f>SUM(G3:G42)</f>
        <v>3898526.5</v>
      </c>
      <c r="H1" s="27"/>
      <c r="I1" s="27"/>
      <c r="J1" s="28">
        <f>SUM(J3:J42)</f>
        <v>99733</v>
      </c>
      <c r="K1" s="28"/>
      <c r="L1" s="28">
        <f>SUM(L3:L42)</f>
        <v>19352</v>
      </c>
      <c r="M1" s="28">
        <f>SUM(M3:M42)</f>
        <v>33359</v>
      </c>
      <c r="N1" s="28">
        <f>SUM(N3:N42)</f>
        <v>53694</v>
      </c>
    </row>
    <row r="2" spans="1:15" ht="31.5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6" t="s">
        <v>6</v>
      </c>
      <c r="H2" s="7"/>
      <c r="I2" s="8" t="s">
        <v>7</v>
      </c>
      <c r="J2" s="9" t="s">
        <v>8</v>
      </c>
      <c r="K2" s="9" t="s">
        <v>9</v>
      </c>
      <c r="L2" s="10" t="s">
        <v>10</v>
      </c>
      <c r="M2" s="10" t="s">
        <v>11</v>
      </c>
      <c r="N2" s="10" t="s">
        <v>12</v>
      </c>
      <c r="O2" s="11" t="s">
        <v>13</v>
      </c>
    </row>
    <row r="3" spans="1:15">
      <c r="A3" s="12" t="s">
        <v>14</v>
      </c>
      <c r="B3" s="12">
        <v>44000029785</v>
      </c>
      <c r="C3" s="12" t="s">
        <v>15</v>
      </c>
      <c r="D3" s="13">
        <v>194250084054</v>
      </c>
      <c r="E3" s="12" t="s">
        <v>16</v>
      </c>
      <c r="F3" s="14">
        <v>42</v>
      </c>
      <c r="G3" s="14">
        <f t="shared" ref="G3:G41" si="0">F3*J3</f>
        <v>189462</v>
      </c>
      <c r="H3" s="15"/>
      <c r="I3" s="16"/>
      <c r="J3" s="17">
        <v>4511</v>
      </c>
      <c r="K3" s="17"/>
      <c r="L3" s="18">
        <v>0</v>
      </c>
      <c r="M3" s="18">
        <v>0</v>
      </c>
      <c r="N3" s="19">
        <v>4889</v>
      </c>
      <c r="O3" s="20">
        <v>54</v>
      </c>
    </row>
    <row r="4" spans="1:15">
      <c r="A4" s="12" t="s">
        <v>14</v>
      </c>
      <c r="B4" s="12">
        <v>44000029790</v>
      </c>
      <c r="C4" s="12" t="s">
        <v>17</v>
      </c>
      <c r="D4" s="13">
        <v>194250084108</v>
      </c>
      <c r="E4" s="12" t="s">
        <v>16</v>
      </c>
      <c r="F4" s="14">
        <v>42</v>
      </c>
      <c r="G4" s="14">
        <f t="shared" si="0"/>
        <v>87108</v>
      </c>
      <c r="H4" s="15"/>
      <c r="I4" s="16"/>
      <c r="J4" s="17">
        <v>2074</v>
      </c>
      <c r="K4" s="17"/>
      <c r="L4" s="18">
        <v>2182</v>
      </c>
      <c r="M4" s="18">
        <v>0</v>
      </c>
      <c r="N4" s="19">
        <v>0</v>
      </c>
      <c r="O4" s="20">
        <v>54</v>
      </c>
    </row>
    <row r="5" spans="1:15">
      <c r="A5" s="12" t="s">
        <v>14</v>
      </c>
      <c r="B5" s="12">
        <v>44000029781</v>
      </c>
      <c r="C5" s="12" t="s">
        <v>18</v>
      </c>
      <c r="D5" s="13">
        <v>194250084016</v>
      </c>
      <c r="E5" s="12" t="s">
        <v>16</v>
      </c>
      <c r="F5" s="14">
        <v>42</v>
      </c>
      <c r="G5" s="14">
        <f t="shared" si="0"/>
        <v>3234</v>
      </c>
      <c r="H5" s="15"/>
      <c r="I5" s="16"/>
      <c r="J5" s="17">
        <v>77</v>
      </c>
      <c r="K5" s="17"/>
      <c r="L5" s="18">
        <v>185</v>
      </c>
      <c r="M5" s="18">
        <v>0</v>
      </c>
      <c r="N5" s="19">
        <v>0</v>
      </c>
      <c r="O5" s="20">
        <v>54</v>
      </c>
    </row>
    <row r="6" spans="1:15">
      <c r="A6" s="12" t="s">
        <v>14</v>
      </c>
      <c r="B6" s="12">
        <v>44000030915</v>
      </c>
      <c r="C6" s="12" t="s">
        <v>19</v>
      </c>
      <c r="D6" s="13">
        <v>194250088397</v>
      </c>
      <c r="E6" s="12" t="s">
        <v>20</v>
      </c>
      <c r="F6" s="14">
        <v>32</v>
      </c>
      <c r="G6" s="14">
        <f t="shared" si="0"/>
        <v>59104</v>
      </c>
      <c r="H6" s="15"/>
      <c r="I6" s="16"/>
      <c r="J6" s="17">
        <v>1847</v>
      </c>
      <c r="K6" s="17"/>
      <c r="L6" s="18">
        <v>2167</v>
      </c>
      <c r="M6" s="18">
        <v>0</v>
      </c>
      <c r="N6" s="19">
        <v>0</v>
      </c>
      <c r="O6" s="20">
        <v>160</v>
      </c>
    </row>
    <row r="7" spans="1:15">
      <c r="A7" s="12" t="s">
        <v>14</v>
      </c>
      <c r="B7" s="12">
        <v>44000030895</v>
      </c>
      <c r="C7" s="12" t="s">
        <v>21</v>
      </c>
      <c r="D7" s="13">
        <v>194250089196</v>
      </c>
      <c r="E7" s="12" t="s">
        <v>20</v>
      </c>
      <c r="F7" s="14">
        <v>32</v>
      </c>
      <c r="G7" s="14">
        <f t="shared" si="0"/>
        <v>120768</v>
      </c>
      <c r="H7" s="15"/>
      <c r="I7" s="16"/>
      <c r="J7" s="17">
        <v>3774</v>
      </c>
      <c r="K7" s="17"/>
      <c r="L7" s="18">
        <v>4</v>
      </c>
      <c r="M7" s="18">
        <v>4090</v>
      </c>
      <c r="N7" s="19">
        <v>0</v>
      </c>
      <c r="O7" s="20">
        <v>160</v>
      </c>
    </row>
    <row r="8" spans="1:15">
      <c r="A8" s="12" t="s">
        <v>14</v>
      </c>
      <c r="B8" s="12">
        <v>44000030899</v>
      </c>
      <c r="C8" s="12" t="s">
        <v>22</v>
      </c>
      <c r="D8" s="13">
        <v>194250089349</v>
      </c>
      <c r="E8" s="12" t="s">
        <v>20</v>
      </c>
      <c r="F8" s="14">
        <v>32</v>
      </c>
      <c r="G8" s="14">
        <f t="shared" si="0"/>
        <v>153088</v>
      </c>
      <c r="H8" s="15"/>
      <c r="I8" s="16"/>
      <c r="J8" s="17">
        <v>4784</v>
      </c>
      <c r="K8" s="17"/>
      <c r="L8" s="18">
        <v>1</v>
      </c>
      <c r="M8" s="18">
        <v>0</v>
      </c>
      <c r="N8" s="19">
        <v>4943</v>
      </c>
      <c r="O8" s="20">
        <v>160</v>
      </c>
    </row>
    <row r="9" spans="1:15">
      <c r="A9" s="12" t="s">
        <v>14</v>
      </c>
      <c r="B9" s="12">
        <v>44000030912</v>
      </c>
      <c r="C9" s="12" t="s">
        <v>23</v>
      </c>
      <c r="D9" s="13">
        <v>194250088335</v>
      </c>
      <c r="E9" s="12" t="s">
        <v>20</v>
      </c>
      <c r="F9" s="14">
        <v>32</v>
      </c>
      <c r="G9" s="14">
        <f t="shared" si="0"/>
        <v>49408</v>
      </c>
      <c r="H9" s="15"/>
      <c r="I9" s="16"/>
      <c r="J9" s="17">
        <v>1544</v>
      </c>
      <c r="K9" s="17"/>
      <c r="L9" s="18">
        <v>0</v>
      </c>
      <c r="M9" s="18">
        <v>0</v>
      </c>
      <c r="N9" s="19">
        <v>1704</v>
      </c>
      <c r="O9" s="20">
        <v>160</v>
      </c>
    </row>
    <row r="10" spans="1:15">
      <c r="A10" s="12" t="s">
        <v>14</v>
      </c>
      <c r="B10" s="12">
        <v>44000030913</v>
      </c>
      <c r="C10" s="12" t="s">
        <v>24</v>
      </c>
      <c r="D10" s="13">
        <v>194250088359</v>
      </c>
      <c r="E10" s="12" t="s">
        <v>20</v>
      </c>
      <c r="F10" s="14">
        <v>32</v>
      </c>
      <c r="G10" s="14">
        <f t="shared" si="0"/>
        <v>44736</v>
      </c>
      <c r="H10" s="15"/>
      <c r="I10" s="16"/>
      <c r="J10" s="17">
        <v>1398</v>
      </c>
      <c r="K10" s="17"/>
      <c r="L10" s="18">
        <v>0</v>
      </c>
      <c r="M10" s="18">
        <v>0</v>
      </c>
      <c r="N10" s="19">
        <v>1558</v>
      </c>
      <c r="O10" s="20">
        <v>160</v>
      </c>
    </row>
    <row r="11" spans="1:15">
      <c r="A11" s="12" t="s">
        <v>14</v>
      </c>
      <c r="B11" s="12">
        <v>44000030887</v>
      </c>
      <c r="C11" s="12" t="s">
        <v>25</v>
      </c>
      <c r="D11" s="13">
        <v>194250089318</v>
      </c>
      <c r="E11" s="12" t="s">
        <v>20</v>
      </c>
      <c r="F11" s="14">
        <v>32</v>
      </c>
      <c r="G11" s="14">
        <f t="shared" si="0"/>
        <v>170592</v>
      </c>
      <c r="H11" s="15"/>
      <c r="I11" s="16"/>
      <c r="J11" s="17">
        <v>5331</v>
      </c>
      <c r="K11" s="17"/>
      <c r="L11" s="18">
        <v>0</v>
      </c>
      <c r="M11" s="18">
        <v>0</v>
      </c>
      <c r="N11" s="19">
        <v>5491</v>
      </c>
      <c r="O11" s="20">
        <v>160</v>
      </c>
    </row>
    <row r="12" spans="1:15">
      <c r="A12" s="12" t="s">
        <v>14</v>
      </c>
      <c r="B12" s="12">
        <v>44000030888</v>
      </c>
      <c r="C12" s="12" t="s">
        <v>26</v>
      </c>
      <c r="D12" s="13">
        <v>194250089325</v>
      </c>
      <c r="E12" s="12" t="s">
        <v>20</v>
      </c>
      <c r="F12" s="14">
        <v>32</v>
      </c>
      <c r="G12" s="14">
        <f t="shared" si="0"/>
        <v>117376</v>
      </c>
      <c r="H12" s="15"/>
      <c r="I12" s="16"/>
      <c r="J12" s="17">
        <v>3668</v>
      </c>
      <c r="K12" s="17"/>
      <c r="L12" s="18">
        <v>327</v>
      </c>
      <c r="M12" s="18">
        <v>3501</v>
      </c>
      <c r="N12" s="19">
        <v>0</v>
      </c>
      <c r="O12" s="20">
        <v>160</v>
      </c>
    </row>
    <row r="13" spans="1:15">
      <c r="A13" s="12" t="s">
        <v>14</v>
      </c>
      <c r="B13" s="12">
        <v>44000030889</v>
      </c>
      <c r="C13" s="12" t="s">
        <v>27</v>
      </c>
      <c r="D13" s="13">
        <v>194250089073</v>
      </c>
      <c r="E13" s="12" t="s">
        <v>20</v>
      </c>
      <c r="F13" s="14">
        <v>32</v>
      </c>
      <c r="G13" s="14">
        <f t="shared" si="0"/>
        <v>98944</v>
      </c>
      <c r="H13" s="15"/>
      <c r="I13" s="16"/>
      <c r="J13" s="17">
        <v>3092</v>
      </c>
      <c r="K13" s="17"/>
      <c r="L13" s="18">
        <v>276</v>
      </c>
      <c r="M13" s="18">
        <v>2976</v>
      </c>
      <c r="N13" s="19">
        <v>0</v>
      </c>
      <c r="O13" s="20">
        <v>160</v>
      </c>
    </row>
    <row r="14" spans="1:15">
      <c r="A14" s="12" t="s">
        <v>14</v>
      </c>
      <c r="B14" s="12">
        <v>44000030911</v>
      </c>
      <c r="C14" s="12" t="s">
        <v>28</v>
      </c>
      <c r="D14" s="13">
        <v>194250088311</v>
      </c>
      <c r="E14" s="12" t="s">
        <v>20</v>
      </c>
      <c r="F14" s="14">
        <v>32</v>
      </c>
      <c r="G14" s="14">
        <f t="shared" si="0"/>
        <v>33888</v>
      </c>
      <c r="H14" s="15"/>
      <c r="I14" s="16"/>
      <c r="J14" s="17">
        <v>1059</v>
      </c>
      <c r="K14" s="17"/>
      <c r="L14" s="18">
        <v>0</v>
      </c>
      <c r="M14" s="18">
        <v>0</v>
      </c>
      <c r="N14" s="19">
        <v>1219</v>
      </c>
      <c r="O14" s="20">
        <v>160</v>
      </c>
    </row>
    <row r="15" spans="1:15">
      <c r="A15" s="12" t="s">
        <v>14</v>
      </c>
      <c r="B15" s="12">
        <v>41704648101</v>
      </c>
      <c r="C15" s="12" t="s">
        <v>29</v>
      </c>
      <c r="D15" s="13">
        <v>194248063634</v>
      </c>
      <c r="E15" s="12" t="s">
        <v>30</v>
      </c>
      <c r="F15" s="14">
        <v>44</v>
      </c>
      <c r="G15" s="14">
        <f t="shared" si="0"/>
        <v>112200</v>
      </c>
      <c r="H15" s="15"/>
      <c r="I15" s="16"/>
      <c r="J15" s="17">
        <v>2550</v>
      </c>
      <c r="K15" s="17"/>
      <c r="L15" s="18">
        <v>0</v>
      </c>
      <c r="M15" s="18">
        <v>0</v>
      </c>
      <c r="N15" s="19">
        <v>2598</v>
      </c>
      <c r="O15" s="20">
        <v>24</v>
      </c>
    </row>
    <row r="16" spans="1:15">
      <c r="A16" s="12" t="s">
        <v>14</v>
      </c>
      <c r="B16" s="12">
        <v>41706365101</v>
      </c>
      <c r="C16" s="12" t="s">
        <v>31</v>
      </c>
      <c r="D16" s="13">
        <v>194248102463</v>
      </c>
      <c r="E16" s="12" t="s">
        <v>30</v>
      </c>
      <c r="F16" s="14">
        <v>44</v>
      </c>
      <c r="G16" s="14">
        <f t="shared" si="0"/>
        <v>206844</v>
      </c>
      <c r="H16" s="15"/>
      <c r="I16" s="16"/>
      <c r="J16" s="17">
        <v>4701</v>
      </c>
      <c r="K16" s="17"/>
      <c r="L16" s="18">
        <v>0</v>
      </c>
      <c r="M16" s="18">
        <v>0</v>
      </c>
      <c r="N16" s="19">
        <v>4773</v>
      </c>
      <c r="O16" s="20">
        <v>24</v>
      </c>
    </row>
    <row r="17" spans="1:15">
      <c r="A17" s="12" t="s">
        <v>14</v>
      </c>
      <c r="B17" s="12">
        <v>41706366101</v>
      </c>
      <c r="C17" s="12" t="s">
        <v>32</v>
      </c>
      <c r="D17" s="13">
        <v>194248102470</v>
      </c>
      <c r="E17" s="12" t="s">
        <v>30</v>
      </c>
      <c r="F17" s="14">
        <v>44</v>
      </c>
      <c r="G17" s="14">
        <f t="shared" si="0"/>
        <v>168520</v>
      </c>
      <c r="H17" s="15"/>
      <c r="I17" s="16"/>
      <c r="J17" s="17">
        <v>3830</v>
      </c>
      <c r="K17" s="17"/>
      <c r="L17" s="18">
        <v>0</v>
      </c>
      <c r="M17" s="18">
        <v>0</v>
      </c>
      <c r="N17" s="19">
        <v>3902</v>
      </c>
      <c r="O17" s="20">
        <v>24</v>
      </c>
    </row>
    <row r="18" spans="1:15">
      <c r="A18" s="12" t="s">
        <v>14</v>
      </c>
      <c r="B18" s="12">
        <v>41704608101</v>
      </c>
      <c r="C18" s="12" t="s">
        <v>33</v>
      </c>
      <c r="D18" s="13">
        <v>194248063238</v>
      </c>
      <c r="E18" s="12" t="s">
        <v>30</v>
      </c>
      <c r="F18" s="14">
        <v>44</v>
      </c>
      <c r="G18" s="14">
        <f t="shared" si="0"/>
        <v>107932</v>
      </c>
      <c r="H18" s="15"/>
      <c r="I18" s="16"/>
      <c r="J18" s="17">
        <v>2453</v>
      </c>
      <c r="K18" s="17"/>
      <c r="L18" s="18">
        <v>2501</v>
      </c>
      <c r="M18" s="18">
        <v>0</v>
      </c>
      <c r="N18" s="19">
        <v>0</v>
      </c>
      <c r="O18" s="20">
        <v>24</v>
      </c>
    </row>
    <row r="19" spans="1:15">
      <c r="A19" s="12" t="s">
        <v>14</v>
      </c>
      <c r="B19" s="12">
        <v>41704606101</v>
      </c>
      <c r="C19" s="12" t="s">
        <v>34</v>
      </c>
      <c r="D19" s="13">
        <v>194248063214</v>
      </c>
      <c r="E19" s="12" t="s">
        <v>30</v>
      </c>
      <c r="F19" s="14">
        <v>44</v>
      </c>
      <c r="G19" s="14">
        <f t="shared" si="0"/>
        <v>191268</v>
      </c>
      <c r="H19" s="15"/>
      <c r="I19" s="16"/>
      <c r="J19" s="17">
        <v>4347</v>
      </c>
      <c r="K19" s="17"/>
      <c r="L19" s="18">
        <v>0</v>
      </c>
      <c r="M19" s="18">
        <v>0</v>
      </c>
      <c r="N19" s="19">
        <v>4395</v>
      </c>
      <c r="O19" s="20">
        <v>24</v>
      </c>
    </row>
    <row r="20" spans="1:15">
      <c r="A20" s="12" t="s">
        <v>14</v>
      </c>
      <c r="B20" s="12">
        <v>41704624101</v>
      </c>
      <c r="C20" s="12" t="s">
        <v>35</v>
      </c>
      <c r="D20" s="13">
        <v>194248063399</v>
      </c>
      <c r="E20" s="12" t="s">
        <v>30</v>
      </c>
      <c r="F20" s="14">
        <v>44</v>
      </c>
      <c r="G20" s="14">
        <f t="shared" si="0"/>
        <v>188232</v>
      </c>
      <c r="H20" s="15"/>
      <c r="I20" s="16"/>
      <c r="J20" s="17">
        <v>4278</v>
      </c>
      <c r="K20" s="17"/>
      <c r="L20" s="18">
        <v>0</v>
      </c>
      <c r="M20" s="18">
        <v>0</v>
      </c>
      <c r="N20" s="19">
        <v>4326</v>
      </c>
      <c r="O20" s="20">
        <v>24</v>
      </c>
    </row>
    <row r="21" spans="1:15">
      <c r="A21" s="12" t="s">
        <v>14</v>
      </c>
      <c r="B21" s="12">
        <v>41704620101</v>
      </c>
      <c r="C21" s="12" t="s">
        <v>36</v>
      </c>
      <c r="D21" s="13">
        <v>194248063351</v>
      </c>
      <c r="E21" s="12" t="s">
        <v>30</v>
      </c>
      <c r="F21" s="14">
        <v>44</v>
      </c>
      <c r="G21" s="14">
        <f t="shared" si="0"/>
        <v>210320</v>
      </c>
      <c r="H21" s="15"/>
      <c r="I21" s="16"/>
      <c r="J21" s="17">
        <v>4780</v>
      </c>
      <c r="K21" s="17"/>
      <c r="L21" s="18">
        <v>4663</v>
      </c>
      <c r="M21" s="18">
        <v>165</v>
      </c>
      <c r="N21" s="19">
        <v>0</v>
      </c>
      <c r="O21" s="20">
        <v>24</v>
      </c>
    </row>
    <row r="22" spans="1:15">
      <c r="A22" s="12" t="s">
        <v>14</v>
      </c>
      <c r="B22" s="12">
        <v>41704554101</v>
      </c>
      <c r="C22" s="12" t="s">
        <v>37</v>
      </c>
      <c r="D22" s="13">
        <v>194248062699</v>
      </c>
      <c r="E22" s="12" t="s">
        <v>30</v>
      </c>
      <c r="F22" s="14">
        <v>44</v>
      </c>
      <c r="G22" s="14">
        <f t="shared" si="0"/>
        <v>90728</v>
      </c>
      <c r="H22" s="15"/>
      <c r="I22" s="16"/>
      <c r="J22" s="17">
        <v>2062</v>
      </c>
      <c r="K22" s="17"/>
      <c r="L22" s="18">
        <v>0</v>
      </c>
      <c r="M22" s="18">
        <v>2398</v>
      </c>
      <c r="N22" s="19">
        <v>0</v>
      </c>
      <c r="O22" s="20">
        <v>24</v>
      </c>
    </row>
    <row r="23" spans="1:15">
      <c r="A23" s="12" t="s">
        <v>14</v>
      </c>
      <c r="B23" s="12">
        <v>41704566101</v>
      </c>
      <c r="C23" s="12" t="s">
        <v>38</v>
      </c>
      <c r="D23" s="13">
        <v>194248062811</v>
      </c>
      <c r="E23" s="12" t="s">
        <v>30</v>
      </c>
      <c r="F23" s="14">
        <v>44</v>
      </c>
      <c r="G23" s="14">
        <f t="shared" si="0"/>
        <v>71720</v>
      </c>
      <c r="H23" s="15"/>
      <c r="I23" s="16"/>
      <c r="J23" s="17">
        <v>1630</v>
      </c>
      <c r="K23" s="17"/>
      <c r="L23" s="18">
        <v>1678</v>
      </c>
      <c r="M23" s="18">
        <v>0</v>
      </c>
      <c r="N23" s="19">
        <v>0</v>
      </c>
      <c r="O23" s="20">
        <v>24</v>
      </c>
    </row>
    <row r="24" spans="1:15">
      <c r="A24" s="12" t="s">
        <v>14</v>
      </c>
      <c r="B24" s="12">
        <v>41704578101</v>
      </c>
      <c r="C24" s="12" t="s">
        <v>39</v>
      </c>
      <c r="D24" s="13">
        <v>194248062934</v>
      </c>
      <c r="E24" s="12" t="s">
        <v>30</v>
      </c>
      <c r="F24" s="14">
        <v>44</v>
      </c>
      <c r="G24" s="14">
        <f t="shared" si="0"/>
        <v>122848</v>
      </c>
      <c r="H24" s="15"/>
      <c r="I24" s="16"/>
      <c r="J24" s="17">
        <v>2792</v>
      </c>
      <c r="K24" s="17"/>
      <c r="L24" s="18">
        <v>0</v>
      </c>
      <c r="M24" s="18">
        <v>2840</v>
      </c>
      <c r="N24" s="19">
        <v>0</v>
      </c>
      <c r="O24" s="20">
        <v>24</v>
      </c>
    </row>
    <row r="25" spans="1:15">
      <c r="A25" s="12" t="s">
        <v>14</v>
      </c>
      <c r="B25" s="12">
        <v>41704590101</v>
      </c>
      <c r="C25" s="12" t="s">
        <v>40</v>
      </c>
      <c r="D25" s="13">
        <v>194248063054</v>
      </c>
      <c r="E25" s="12" t="s">
        <v>30</v>
      </c>
      <c r="F25" s="14">
        <v>44</v>
      </c>
      <c r="G25" s="14">
        <f t="shared" si="0"/>
        <v>103400</v>
      </c>
      <c r="H25" s="15"/>
      <c r="I25" s="16"/>
      <c r="J25" s="17">
        <v>2350</v>
      </c>
      <c r="K25" s="17"/>
      <c r="L25" s="18">
        <v>1080</v>
      </c>
      <c r="M25" s="18">
        <v>1318</v>
      </c>
      <c r="N25" s="19">
        <v>0</v>
      </c>
      <c r="O25" s="20">
        <v>24</v>
      </c>
    </row>
    <row r="26" spans="1:15">
      <c r="A26" s="12" t="s">
        <v>14</v>
      </c>
      <c r="B26" s="12">
        <v>44000029664</v>
      </c>
      <c r="C26" s="12" t="s">
        <v>41</v>
      </c>
      <c r="D26" s="13">
        <v>194250083262</v>
      </c>
      <c r="E26" s="12" t="s">
        <v>42</v>
      </c>
      <c r="F26" s="14">
        <v>39.5</v>
      </c>
      <c r="G26" s="14">
        <f t="shared" si="0"/>
        <v>154208</v>
      </c>
      <c r="H26" s="15"/>
      <c r="I26" s="16"/>
      <c r="J26" s="17">
        <v>3904</v>
      </c>
      <c r="K26" s="17"/>
      <c r="L26" s="18">
        <v>0</v>
      </c>
      <c r="M26" s="18">
        <v>2059</v>
      </c>
      <c r="N26" s="19">
        <v>1893</v>
      </c>
      <c r="O26" s="20">
        <v>24</v>
      </c>
    </row>
    <row r="27" spans="1:15">
      <c r="A27" s="12" t="s">
        <v>14</v>
      </c>
      <c r="B27" s="12">
        <v>44000029863</v>
      </c>
      <c r="C27" s="12" t="s">
        <v>43</v>
      </c>
      <c r="D27" s="13">
        <v>194250084832</v>
      </c>
      <c r="E27" s="12" t="s">
        <v>42</v>
      </c>
      <c r="F27" s="14">
        <v>23</v>
      </c>
      <c r="G27" s="14">
        <f t="shared" si="0"/>
        <v>6348</v>
      </c>
      <c r="H27" s="15"/>
      <c r="I27" s="16"/>
      <c r="J27" s="17">
        <v>276</v>
      </c>
      <c r="K27" s="17"/>
      <c r="L27" s="18">
        <v>0</v>
      </c>
      <c r="M27" s="18">
        <v>612</v>
      </c>
      <c r="N27" s="19">
        <v>0</v>
      </c>
      <c r="O27" s="20">
        <v>48</v>
      </c>
    </row>
    <row r="28" spans="1:15">
      <c r="A28" s="12" t="s">
        <v>14</v>
      </c>
      <c r="B28" s="12">
        <v>44000029663</v>
      </c>
      <c r="C28" s="12" t="s">
        <v>44</v>
      </c>
      <c r="D28" s="13">
        <v>194250083255</v>
      </c>
      <c r="E28" s="12" t="s">
        <v>42</v>
      </c>
      <c r="F28" s="14">
        <v>39.5</v>
      </c>
      <c r="G28" s="14">
        <f t="shared" si="0"/>
        <v>13035</v>
      </c>
      <c r="H28" s="15"/>
      <c r="I28" s="16"/>
      <c r="J28" s="17">
        <v>330</v>
      </c>
      <c r="K28" s="17"/>
      <c r="L28" s="18">
        <v>0</v>
      </c>
      <c r="M28" s="18">
        <v>0</v>
      </c>
      <c r="N28" s="19">
        <v>666</v>
      </c>
      <c r="O28" s="20">
        <v>24</v>
      </c>
    </row>
    <row r="29" spans="1:15">
      <c r="A29" s="12" t="s">
        <v>14</v>
      </c>
      <c r="B29" s="12">
        <v>44000029843</v>
      </c>
      <c r="C29" s="12" t="s">
        <v>45</v>
      </c>
      <c r="D29" s="13">
        <v>194250084160</v>
      </c>
      <c r="E29" s="12" t="s">
        <v>46</v>
      </c>
      <c r="F29" s="14">
        <v>39.5</v>
      </c>
      <c r="G29" s="14">
        <f t="shared" si="0"/>
        <v>395</v>
      </c>
      <c r="H29" s="15"/>
      <c r="I29" s="16"/>
      <c r="J29" s="17">
        <v>10</v>
      </c>
      <c r="K29" s="17"/>
      <c r="L29" s="18">
        <v>0</v>
      </c>
      <c r="M29" s="18">
        <v>346</v>
      </c>
      <c r="N29" s="19">
        <v>0</v>
      </c>
      <c r="O29" s="20">
        <v>24</v>
      </c>
    </row>
    <row r="30" spans="1:15">
      <c r="A30" s="12" t="s">
        <v>14</v>
      </c>
      <c r="B30" s="12">
        <v>44000029838</v>
      </c>
      <c r="C30" s="12" t="s">
        <v>47</v>
      </c>
      <c r="D30" s="13">
        <v>194250084306</v>
      </c>
      <c r="E30" s="12" t="s">
        <v>46</v>
      </c>
      <c r="F30" s="14">
        <v>39.5</v>
      </c>
      <c r="G30" s="14">
        <f t="shared" si="0"/>
        <v>90850</v>
      </c>
      <c r="H30" s="15"/>
      <c r="I30" s="16"/>
      <c r="J30" s="17">
        <v>2300</v>
      </c>
      <c r="K30" s="17"/>
      <c r="L30" s="18">
        <v>0</v>
      </c>
      <c r="M30" s="18">
        <v>1106</v>
      </c>
      <c r="N30" s="19">
        <v>1530</v>
      </c>
      <c r="O30" s="20">
        <v>24</v>
      </c>
    </row>
    <row r="31" spans="1:15">
      <c r="A31" s="12" t="s">
        <v>14</v>
      </c>
      <c r="B31" s="12">
        <v>44000029844</v>
      </c>
      <c r="C31" s="12" t="s">
        <v>48</v>
      </c>
      <c r="D31" s="13">
        <v>194250084177</v>
      </c>
      <c r="E31" s="12" t="s">
        <v>46</v>
      </c>
      <c r="F31" s="14">
        <v>39.5</v>
      </c>
      <c r="G31" s="14">
        <f t="shared" si="0"/>
        <v>119171.5</v>
      </c>
      <c r="H31" s="15"/>
      <c r="I31" s="16"/>
      <c r="J31" s="17">
        <v>3017</v>
      </c>
      <c r="K31" s="17"/>
      <c r="L31" s="18">
        <v>0</v>
      </c>
      <c r="M31" s="18">
        <v>3209</v>
      </c>
      <c r="N31" s="19">
        <v>0</v>
      </c>
      <c r="O31" s="20">
        <v>24</v>
      </c>
    </row>
    <row r="32" spans="1:15">
      <c r="A32" s="12" t="s">
        <v>14</v>
      </c>
      <c r="B32" s="12">
        <v>44000029666</v>
      </c>
      <c r="C32" s="12" t="s">
        <v>49</v>
      </c>
      <c r="D32" s="13">
        <v>194250083286</v>
      </c>
      <c r="E32" s="12" t="s">
        <v>42</v>
      </c>
      <c r="F32" s="14">
        <v>39.5</v>
      </c>
      <c r="G32" s="14">
        <f t="shared" si="0"/>
        <v>1659</v>
      </c>
      <c r="H32" s="15"/>
      <c r="I32" s="16"/>
      <c r="J32" s="17">
        <v>42</v>
      </c>
      <c r="K32" s="17"/>
      <c r="L32" s="18">
        <v>0</v>
      </c>
      <c r="M32" s="18">
        <v>292</v>
      </c>
      <c r="N32" s="19">
        <v>0</v>
      </c>
      <c r="O32" s="20">
        <v>24</v>
      </c>
    </row>
    <row r="33" spans="1:15">
      <c r="A33" s="12" t="s">
        <v>14</v>
      </c>
      <c r="B33" s="13">
        <v>41703546101</v>
      </c>
      <c r="C33" s="12" t="s">
        <v>50</v>
      </c>
      <c r="D33" s="13">
        <v>194248049874</v>
      </c>
      <c r="E33" s="12" t="s">
        <v>51</v>
      </c>
      <c r="F33" s="14">
        <v>23</v>
      </c>
      <c r="G33" s="14">
        <f t="shared" si="0"/>
        <v>21298</v>
      </c>
      <c r="H33" s="15"/>
      <c r="I33" s="16"/>
      <c r="J33" s="17">
        <v>926</v>
      </c>
      <c r="K33" s="17"/>
      <c r="L33" s="18">
        <v>351</v>
      </c>
      <c r="M33" s="18">
        <v>0</v>
      </c>
      <c r="N33" s="19">
        <v>755</v>
      </c>
      <c r="O33" s="20">
        <v>180</v>
      </c>
    </row>
    <row r="34" spans="1:15">
      <c r="A34" s="12" t="s">
        <v>14</v>
      </c>
      <c r="B34" s="12">
        <v>44000034413</v>
      </c>
      <c r="C34" s="12" t="s">
        <v>52</v>
      </c>
      <c r="D34" s="13">
        <v>194250101652</v>
      </c>
      <c r="E34" s="12" t="s">
        <v>53</v>
      </c>
      <c r="F34" s="14">
        <v>39.5</v>
      </c>
      <c r="G34" s="14">
        <f t="shared" si="0"/>
        <v>79592.5</v>
      </c>
      <c r="H34" s="15"/>
      <c r="I34" s="16"/>
      <c r="J34" s="17">
        <v>2015</v>
      </c>
      <c r="K34" s="17"/>
      <c r="L34" s="18">
        <v>2159</v>
      </c>
      <c r="M34" s="18">
        <v>0</v>
      </c>
      <c r="N34" s="19">
        <v>0</v>
      </c>
      <c r="O34" s="20">
        <v>72</v>
      </c>
    </row>
    <row r="35" spans="1:15">
      <c r="A35" s="12" t="s">
        <v>14</v>
      </c>
      <c r="B35" s="12">
        <v>44000034423</v>
      </c>
      <c r="C35" s="12" t="s">
        <v>54</v>
      </c>
      <c r="D35" s="13">
        <v>194250101751</v>
      </c>
      <c r="E35" s="12" t="s">
        <v>53</v>
      </c>
      <c r="F35" s="14">
        <v>39.5</v>
      </c>
      <c r="G35" s="14">
        <f t="shared" si="0"/>
        <v>72996</v>
      </c>
      <c r="H35" s="15"/>
      <c r="I35" s="16"/>
      <c r="J35" s="17">
        <v>1848</v>
      </c>
      <c r="K35" s="17"/>
      <c r="L35" s="18">
        <v>0</v>
      </c>
      <c r="M35" s="18">
        <v>0</v>
      </c>
      <c r="N35" s="19">
        <v>1992</v>
      </c>
      <c r="O35" s="20">
        <v>72</v>
      </c>
    </row>
    <row r="36" spans="1:15">
      <c r="A36" s="12" t="s">
        <v>14</v>
      </c>
      <c r="B36" s="12">
        <v>44000034417</v>
      </c>
      <c r="C36" s="12" t="s">
        <v>55</v>
      </c>
      <c r="D36" s="13">
        <v>194250101690</v>
      </c>
      <c r="E36" s="12" t="s">
        <v>53</v>
      </c>
      <c r="F36" s="14">
        <v>39.5</v>
      </c>
      <c r="G36" s="14">
        <f t="shared" si="0"/>
        <v>86426</v>
      </c>
      <c r="H36" s="15"/>
      <c r="I36" s="16"/>
      <c r="J36" s="17">
        <v>2188</v>
      </c>
      <c r="K36" s="17"/>
      <c r="L36" s="18">
        <v>0</v>
      </c>
      <c r="M36" s="18">
        <v>0</v>
      </c>
      <c r="N36" s="19">
        <v>2332</v>
      </c>
      <c r="O36" s="20">
        <v>72</v>
      </c>
    </row>
    <row r="37" spans="1:15" ht="14.25" customHeight="1">
      <c r="A37" s="12" t="s">
        <v>14</v>
      </c>
      <c r="B37" s="12">
        <v>44000034411</v>
      </c>
      <c r="C37" s="12" t="s">
        <v>56</v>
      </c>
      <c r="D37" s="13">
        <v>194250101638</v>
      </c>
      <c r="E37" s="12" t="s">
        <v>53</v>
      </c>
      <c r="F37" s="14">
        <v>39.5</v>
      </c>
      <c r="G37" s="14">
        <f t="shared" si="0"/>
        <v>66123</v>
      </c>
      <c r="H37" s="15"/>
      <c r="I37" s="16"/>
      <c r="J37" s="17">
        <v>1674</v>
      </c>
      <c r="K37" s="17"/>
      <c r="L37" s="18">
        <v>0</v>
      </c>
      <c r="M37" s="18">
        <v>1818</v>
      </c>
      <c r="N37" s="19">
        <v>0</v>
      </c>
      <c r="O37" s="20">
        <v>72</v>
      </c>
    </row>
    <row r="38" spans="1:15">
      <c r="A38" s="12" t="s">
        <v>14</v>
      </c>
      <c r="B38" s="12">
        <v>44000034425</v>
      </c>
      <c r="C38" s="12" t="s">
        <v>57</v>
      </c>
      <c r="D38" s="13">
        <v>194250101799</v>
      </c>
      <c r="E38" s="12" t="s">
        <v>53</v>
      </c>
      <c r="F38" s="14">
        <v>39.5</v>
      </c>
      <c r="G38" s="14">
        <f t="shared" si="0"/>
        <v>72798.5</v>
      </c>
      <c r="H38" s="15"/>
      <c r="I38" s="16"/>
      <c r="J38" s="17">
        <v>1843</v>
      </c>
      <c r="K38" s="17"/>
      <c r="L38" s="18">
        <v>0</v>
      </c>
      <c r="M38" s="18">
        <v>1987</v>
      </c>
      <c r="N38" s="19">
        <v>0</v>
      </c>
      <c r="O38" s="20">
        <v>72</v>
      </c>
    </row>
    <row r="39" spans="1:15">
      <c r="A39" s="12" t="s">
        <v>14</v>
      </c>
      <c r="B39" s="12">
        <v>44000034405</v>
      </c>
      <c r="C39" s="12" t="s">
        <v>58</v>
      </c>
      <c r="D39" s="13">
        <v>194250101577</v>
      </c>
      <c r="E39" s="12" t="s">
        <v>53</v>
      </c>
      <c r="F39" s="14">
        <v>39.5</v>
      </c>
      <c r="G39" s="14">
        <f t="shared" si="0"/>
        <v>180712.5</v>
      </c>
      <c r="H39" s="15"/>
      <c r="I39" s="16"/>
      <c r="J39" s="17">
        <v>4575</v>
      </c>
      <c r="K39" s="17"/>
      <c r="L39" s="18">
        <v>63</v>
      </c>
      <c r="M39" s="18">
        <v>0</v>
      </c>
      <c r="N39" s="19">
        <v>4728</v>
      </c>
      <c r="O39" s="20">
        <v>72</v>
      </c>
    </row>
    <row r="40" spans="1:15">
      <c r="A40" s="12" t="s">
        <v>14</v>
      </c>
      <c r="B40" s="12">
        <v>44000034409</v>
      </c>
      <c r="C40" s="12" t="s">
        <v>59</v>
      </c>
      <c r="D40" s="13">
        <v>194250101614</v>
      </c>
      <c r="E40" s="12" t="s">
        <v>53</v>
      </c>
      <c r="F40" s="14">
        <v>39.5</v>
      </c>
      <c r="G40" s="14">
        <f t="shared" si="0"/>
        <v>169139</v>
      </c>
      <c r="H40" s="15"/>
      <c r="I40" s="16"/>
      <c r="J40" s="17">
        <v>4282</v>
      </c>
      <c r="K40" s="17"/>
      <c r="L40" s="18">
        <v>0</v>
      </c>
      <c r="M40" s="18">
        <v>4642</v>
      </c>
      <c r="N40" s="19">
        <v>0</v>
      </c>
      <c r="O40" s="20">
        <v>72</v>
      </c>
    </row>
    <row r="41" spans="1:15">
      <c r="A41" s="12" t="s">
        <v>14</v>
      </c>
      <c r="B41" s="12">
        <v>41560586101</v>
      </c>
      <c r="C41" s="12" t="s">
        <v>60</v>
      </c>
      <c r="D41" s="13">
        <v>98132262779</v>
      </c>
      <c r="E41" s="12" t="s">
        <v>61</v>
      </c>
      <c r="F41" s="14">
        <v>39.5</v>
      </c>
      <c r="G41" s="14">
        <f t="shared" si="0"/>
        <v>62054.5</v>
      </c>
      <c r="H41" s="15"/>
      <c r="I41" s="16"/>
      <c r="J41" s="17">
        <v>1571</v>
      </c>
      <c r="K41" s="17"/>
      <c r="L41" s="18">
        <v>1715</v>
      </c>
      <c r="M41" s="18">
        <v>0</v>
      </c>
      <c r="N41" s="19">
        <v>0</v>
      </c>
      <c r="O41" s="20">
        <v>72</v>
      </c>
    </row>
    <row r="42" spans="1:15">
      <c r="A42" s="12"/>
      <c r="B42" s="12"/>
      <c r="C42" s="12"/>
      <c r="D42" s="13"/>
      <c r="E42" s="12"/>
      <c r="F42" s="14"/>
      <c r="G42" s="14"/>
      <c r="H42" s="15"/>
      <c r="I42" s="24"/>
      <c r="J42" s="23"/>
      <c r="K42" s="23"/>
      <c r="L42" s="25"/>
      <c r="M42" s="25"/>
      <c r="N42" s="22"/>
      <c r="O42" s="26"/>
    </row>
  </sheetData>
  <autoFilter ref="A2:O42">
    <sortState ref="A3:O42">
      <sortCondition ref="C2:C42"/>
    </sortState>
  </autoFilter>
  <phoneticPr fontId="0" type="noConversion"/>
  <conditionalFormatting sqref="B2:B39">
    <cfRule type="duplicateValues" dxfId="1" priority="3"/>
  </conditionalFormatting>
  <conditionalFormatting sqref="B40:B4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Bare Minerals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2026-09-23T18:58:36Z</dcterms:created>
  <dcterms:modified xsi:type="dcterms:W3CDTF">2026-10-27T09:23:41Z</dcterms:modified>
  <cp:category/>
</cp:coreProperties>
</file>